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для публикации\01112018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R17" i="1" l="1"/>
  <c r="AQ17" i="1" s="1"/>
  <c r="V17" i="1" l="1"/>
  <c r="H17" i="1" l="1"/>
  <c r="F17" i="1" l="1"/>
  <c r="E17" i="1" l="1"/>
  <c r="D17" i="1"/>
  <c r="C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<sst xmlns="http://schemas.openxmlformats.org/spreadsheetml/2006/main" count="68" uniqueCount="68">
  <si>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</si>
  <si>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</si>
  <si>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</si>
  <si>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</si>
  <si>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</si>
  <si>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</si>
  <si>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</si>
  <si>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</si>
  <si>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</si>
  <si>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</si>
  <si>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</si>
  <si>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</si>
  <si>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</si>
  <si>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</si>
  <si>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</si>
  <si>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</si>
  <si>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</si>
  <si>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</si>
  <si>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</si>
  <si>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</si>
  <si>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</si>
  <si>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</si>
  <si>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</si>
  <si>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</si>
  <si>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</si>
  <si>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</si>
  <si>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</si>
  <si>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</si>
  <si>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</si>
  <si>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</si>
  <si>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</si>
  <si>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</si>
  <si>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</si>
  <si>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</si>
  <si>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</si>
  <si>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</si>
  <si>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</si>
  <si>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</si>
  <si>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</si>
  <si>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</si>
  <si>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</si>
  <si>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</si>
  <si>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</si>
  <si>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</si>
  <si>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</si>
  <si>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</si>
  <si>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</si>
  <si>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</si>
  <si>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</si>
  <si>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</si>
  <si>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</si>
  <si>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</si>
  <si>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</si>
  <si>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</si>
  <si>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</si>
  <si>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</si>
  <si>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</si>
  <si>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</si>
  <si>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</si>
  <si>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</si>
  <si>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</si>
  <si>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</si>
  <si>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</si>
  <si>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</si>
  <si>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</si>
  <si>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</si>
  <si>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</si>
  <si>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листопада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</si>
</sst>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16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1" xfId="0" applyNumberFormat="1" applyFont="1" applyFill="1" applyBorder="1"/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workbookViewId="0">
      <selection activeCell="G23" sqref="G23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5" t="s">
        <v>55</v>
      </c>
    </row>
    <row r="2" spans="1:52" ht="18.75" x14ac:dyDescent="0.3">
      <c r="AZ2" s="15" t="s">
        <v>56</v>
      </c>
    </row>
    <row r="3" spans="1:52" ht="18.75" x14ac:dyDescent="0.3">
      <c r="AZ3" s="15" t="s">
        <v>57</v>
      </c>
    </row>
    <row r="4" spans="1:52" ht="18.75" x14ac:dyDescent="0.3">
      <c r="AZ4" s="15" t="s">
        <v>58</v>
      </c>
    </row>
    <row r="5" spans="1:52" ht="18.75" x14ac:dyDescent="0.3">
      <c r="H5" s="16" t="s">
        <v>67</v>
      </c>
      <c r="AZ5" s="15"/>
    </row>
    <row r="6" spans="1:52" ht="18.75" x14ac:dyDescent="0.3">
      <c r="AZ6" s="15" t="s">
        <v>59</v>
      </c>
    </row>
    <row r="7" spans="1:52" ht="18.75" x14ac:dyDescent="0.3">
      <c r="AZ7" s="15" t="s">
        <v>54</v>
      </c>
    </row>
    <row r="8" spans="1:52" ht="18.75" x14ac:dyDescent="0.3">
      <c r="AZ8" s="15"/>
    </row>
    <row r="9" spans="1:52" ht="18.75" x14ac:dyDescent="0.3">
      <c r="AZ9" s="15"/>
    </row>
    <row r="10" spans="1:52" ht="18.75" x14ac:dyDescent="0.3">
      <c r="AZ10" s="15"/>
    </row>
    <row r="11" spans="1:52" ht="18.75" x14ac:dyDescent="0.3">
      <c r="AZ11" s="15"/>
    </row>
    <row r="12" spans="1:52" x14ac:dyDescent="0.25">
      <c r="A12" s="43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8" t="s">
        <v>7</v>
      </c>
      <c r="I12" s="32" t="s">
        <v>14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6"/>
      <c r="AJ12" s="36"/>
      <c r="AK12" s="36"/>
      <c r="AL12" s="36"/>
      <c r="AM12" s="36"/>
      <c r="AN12" s="36"/>
      <c r="AO12" s="36"/>
      <c r="AP12" s="38"/>
      <c r="AQ12" s="31" t="s">
        <v>28</v>
      </c>
      <c r="AR12" s="31"/>
      <c r="AS12" s="31"/>
      <c r="AT12" s="31"/>
      <c r="AU12" s="31"/>
      <c r="AV12" s="31"/>
      <c r="AW12" s="31"/>
      <c r="AX12" s="31"/>
      <c r="AY12" s="31"/>
      <c r="AZ12" s="31"/>
    </row>
    <row r="13" spans="1:52" x14ac:dyDescent="0.25">
      <c r="A13" s="44"/>
      <c r="B13" s="42"/>
      <c r="C13" s="42"/>
      <c r="D13" s="42"/>
      <c r="E13" s="42"/>
      <c r="F13" s="42"/>
      <c r="G13" s="42"/>
      <c r="H13" s="42"/>
      <c r="I13" s="32" t="s">
        <v>13</v>
      </c>
      <c r="J13" s="36"/>
      <c r="K13" s="36"/>
      <c r="L13" s="36"/>
      <c r="M13" s="36"/>
      <c r="N13" s="37"/>
      <c r="O13" s="37"/>
      <c r="P13" s="37"/>
      <c r="Q13" s="37"/>
      <c r="R13" s="37"/>
      <c r="S13" s="37"/>
      <c r="T13" s="37"/>
      <c r="U13" s="31" t="s">
        <v>17</v>
      </c>
      <c r="V13" s="31"/>
      <c r="W13" s="31"/>
      <c r="X13" s="31"/>
      <c r="Y13" s="31" t="s">
        <v>18</v>
      </c>
      <c r="Z13" s="31"/>
      <c r="AA13" s="31"/>
      <c r="AB13" s="31"/>
      <c r="AC13" s="31"/>
      <c r="AD13" s="31"/>
      <c r="AE13" s="31"/>
      <c r="AF13" s="31"/>
      <c r="AG13" s="31"/>
      <c r="AH13" s="31"/>
      <c r="AI13" s="17" t="s">
        <v>20</v>
      </c>
      <c r="AJ13" s="10"/>
      <c r="AK13" s="10"/>
      <c r="AL13" s="10"/>
      <c r="AM13" s="10"/>
      <c r="AN13" s="10"/>
      <c r="AO13" s="10"/>
      <c r="AP13" s="10"/>
      <c r="AQ13" s="35" t="s">
        <v>49</v>
      </c>
      <c r="AR13" s="30" t="s">
        <v>29</v>
      </c>
      <c r="AS13" s="30" t="s">
        <v>30</v>
      </c>
      <c r="AT13" s="30"/>
      <c r="AU13" s="30"/>
      <c r="AV13" s="30"/>
      <c r="AW13" s="30"/>
      <c r="AX13" s="30"/>
      <c r="AY13" s="30" t="s">
        <v>51</v>
      </c>
      <c r="AZ13" s="28" t="s">
        <v>52</v>
      </c>
    </row>
    <row r="14" spans="1:52" s="18" customFormat="1" x14ac:dyDescent="0.25">
      <c r="A14" s="44"/>
      <c r="B14" s="42"/>
      <c r="C14" s="42"/>
      <c r="D14" s="42"/>
      <c r="E14" s="42"/>
      <c r="F14" s="42"/>
      <c r="G14" s="42"/>
      <c r="H14" s="42"/>
      <c r="I14" s="28" t="s">
        <v>8</v>
      </c>
      <c r="J14" s="28" t="s">
        <v>9</v>
      </c>
      <c r="K14" s="28" t="s">
        <v>10</v>
      </c>
      <c r="L14" s="28" t="s">
        <v>11</v>
      </c>
      <c r="M14" s="39" t="s">
        <v>12</v>
      </c>
      <c r="N14" s="31" t="s">
        <v>15</v>
      </c>
      <c r="O14" s="31"/>
      <c r="P14" s="31"/>
      <c r="Q14" s="31"/>
      <c r="R14" s="31"/>
      <c r="S14" s="31"/>
      <c r="T14" s="32"/>
      <c r="U14" s="30" t="s">
        <v>37</v>
      </c>
      <c r="V14" s="30" t="s">
        <v>38</v>
      </c>
      <c r="W14" s="30" t="s">
        <v>42</v>
      </c>
      <c r="X14" s="30" t="s">
        <v>65</v>
      </c>
      <c r="Y14" s="30" t="s">
        <v>45</v>
      </c>
      <c r="Z14" s="30" t="s">
        <v>44</v>
      </c>
      <c r="AA14" s="30" t="s">
        <v>43</v>
      </c>
      <c r="AB14" s="30" t="s">
        <v>19</v>
      </c>
      <c r="AC14" s="30" t="s">
        <v>41</v>
      </c>
      <c r="AD14" s="30" t="s">
        <v>40</v>
      </c>
      <c r="AE14" s="30" t="s">
        <v>46</v>
      </c>
      <c r="AF14" s="30" t="s">
        <v>47</v>
      </c>
      <c r="AG14" s="30" t="s">
        <v>60</v>
      </c>
      <c r="AH14" s="30" t="s">
        <v>53</v>
      </c>
      <c r="AI14" s="33" t="s">
        <v>21</v>
      </c>
      <c r="AJ14" s="28" t="s">
        <v>22</v>
      </c>
      <c r="AK14" s="28" t="s">
        <v>23</v>
      </c>
      <c r="AL14" s="28" t="s">
        <v>24</v>
      </c>
      <c r="AM14" s="28" t="s">
        <v>25</v>
      </c>
      <c r="AN14" s="28" t="s">
        <v>26</v>
      </c>
      <c r="AO14" s="28" t="s">
        <v>27</v>
      </c>
      <c r="AP14" s="28" t="s">
        <v>48</v>
      </c>
      <c r="AQ14" s="35"/>
      <c r="AR14" s="30"/>
      <c r="AS14" s="30" t="s">
        <v>31</v>
      </c>
      <c r="AT14" s="30" t="s">
        <v>32</v>
      </c>
      <c r="AU14" s="30" t="s">
        <v>33</v>
      </c>
      <c r="AV14" s="30" t="s">
        <v>34</v>
      </c>
      <c r="AW14" s="41" t="s">
        <v>35</v>
      </c>
      <c r="AX14" s="30" t="s">
        <v>50</v>
      </c>
      <c r="AY14" s="30"/>
      <c r="AZ14" s="42"/>
    </row>
    <row r="15" spans="1:52" ht="192" customHeight="1" x14ac:dyDescent="0.25">
      <c r="A15" s="4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40"/>
      <c r="N15" s="19" t="s">
        <v>39</v>
      </c>
      <c r="O15" s="19" t="s">
        <v>36</v>
      </c>
      <c r="P15" s="19" t="s">
        <v>61</v>
      </c>
      <c r="Q15" s="19" t="s">
        <v>62</v>
      </c>
      <c r="R15" s="19" t="s">
        <v>16</v>
      </c>
      <c r="S15" s="19" t="s">
        <v>64</v>
      </c>
      <c r="T15" s="20" t="s">
        <v>63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4"/>
      <c r="AJ15" s="29"/>
      <c r="AK15" s="29"/>
      <c r="AL15" s="29"/>
      <c r="AM15" s="29"/>
      <c r="AN15" s="29"/>
      <c r="AO15" s="29"/>
      <c r="AP15" s="29"/>
      <c r="AQ15" s="35"/>
      <c r="AR15" s="30"/>
      <c r="AS15" s="30"/>
      <c r="AT15" s="30"/>
      <c r="AU15" s="30"/>
      <c r="AV15" s="30"/>
      <c r="AW15" s="41"/>
      <c r="AX15" s="30"/>
      <c r="AY15" s="30"/>
      <c r="AZ15" s="29"/>
    </row>
    <row r="16" spans="1:52" s="23" customFormat="1" x14ac:dyDescent="0.25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  <c r="J16" s="21">
        <v>10</v>
      </c>
      <c r="K16" s="21">
        <v>11</v>
      </c>
      <c r="L16" s="21">
        <v>12</v>
      </c>
      <c r="M16" s="21">
        <v>13</v>
      </c>
      <c r="N16" s="22">
        <v>14</v>
      </c>
      <c r="O16" s="22">
        <v>15</v>
      </c>
      <c r="P16" s="22">
        <v>16</v>
      </c>
      <c r="Q16" s="22">
        <v>17</v>
      </c>
      <c r="R16" s="22">
        <v>18</v>
      </c>
      <c r="S16" s="22">
        <v>19</v>
      </c>
      <c r="T16" s="22">
        <v>20</v>
      </c>
      <c r="U16" s="22">
        <v>21</v>
      </c>
      <c r="V16" s="22">
        <v>22</v>
      </c>
      <c r="W16" s="22">
        <v>23</v>
      </c>
      <c r="X16" s="22">
        <v>24</v>
      </c>
      <c r="Y16" s="22">
        <v>25</v>
      </c>
      <c r="Z16" s="22">
        <v>26</v>
      </c>
      <c r="AA16" s="22">
        <v>27</v>
      </c>
      <c r="AB16" s="22">
        <v>28</v>
      </c>
      <c r="AC16" s="22">
        <v>29</v>
      </c>
      <c r="AD16" s="22">
        <v>30</v>
      </c>
      <c r="AE16" s="22">
        <v>31</v>
      </c>
      <c r="AF16" s="22">
        <v>32</v>
      </c>
      <c r="AG16" s="22">
        <v>33</v>
      </c>
      <c r="AH16" s="22">
        <v>34</v>
      </c>
      <c r="AI16" s="21">
        <v>35</v>
      </c>
      <c r="AJ16" s="21">
        <v>36</v>
      </c>
      <c r="AK16" s="21">
        <v>37</v>
      </c>
      <c r="AL16" s="21">
        <v>38</v>
      </c>
      <c r="AM16" s="21">
        <v>39</v>
      </c>
      <c r="AN16" s="21">
        <v>40</v>
      </c>
      <c r="AO16" s="21">
        <v>41</v>
      </c>
      <c r="AP16" s="21">
        <v>42</v>
      </c>
      <c r="AQ16" s="21">
        <v>43</v>
      </c>
      <c r="AR16" s="21">
        <v>44</v>
      </c>
      <c r="AS16" s="21">
        <v>45</v>
      </c>
      <c r="AT16" s="21">
        <v>46</v>
      </c>
      <c r="AU16" s="21">
        <v>47</v>
      </c>
      <c r="AV16" s="21">
        <v>48</v>
      </c>
      <c r="AW16" s="21">
        <v>49</v>
      </c>
      <c r="AX16" s="21">
        <v>50</v>
      </c>
      <c r="AY16" s="21">
        <v>51</v>
      </c>
      <c r="AZ16" s="21">
        <v>52</v>
      </c>
    </row>
    <row r="17" spans="2:52" x14ac:dyDescent="0.25">
      <c r="B17" s="9" t="s">
        <v>66</v>
      </c>
      <c r="C17" s="1">
        <f>D17+E17</f>
        <v>280000.59247999999</v>
      </c>
      <c r="D17" s="1">
        <f>I17+M17-N17-O17</f>
        <v>214919.98274000001</v>
      </c>
      <c r="E17" s="1">
        <f>F17</f>
        <v>65080.60974</v>
      </c>
      <c r="F17" s="1">
        <f>U17+V17+W17+X17</f>
        <v>65080.60974</v>
      </c>
      <c r="G17" s="10">
        <v>0</v>
      </c>
      <c r="H17" s="1">
        <f>N17+O17+P17+Q17+R17+S17+T17</f>
        <v>4439.64581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11">
        <v>4439.64581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32152.41803-AZ17</f>
        <v>26283.0226</v>
      </c>
      <c r="W17" s="1">
        <v>38797.587140000003</v>
      </c>
      <c r="X17" s="1">
        <v>0</v>
      </c>
      <c r="Y17" s="1">
        <v>40603.675719999999</v>
      </c>
      <c r="Z17" s="1">
        <v>0</v>
      </c>
      <c r="AA17" s="1">
        <v>0</v>
      </c>
      <c r="AB17" s="1">
        <v>0</v>
      </c>
      <c r="AC17" s="1">
        <v>5869.3954299999996</v>
      </c>
      <c r="AD17" s="1">
        <v>32152.418030000001</v>
      </c>
      <c r="AE17" s="1">
        <v>0</v>
      </c>
      <c r="AF17" s="1">
        <v>708.14374999999995</v>
      </c>
      <c r="AG17" s="1">
        <v>14701.321739999999</v>
      </c>
      <c r="AH17" s="1">
        <v>13603.376910000001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25.752021806369296</v>
      </c>
      <c r="AR17" s="1">
        <f>AS17*0+AU17*0.2+AW17/2+AX17</f>
        <v>1070877.2890729997</v>
      </c>
      <c r="AS17" s="1">
        <v>694598.87508000003</v>
      </c>
      <c r="AT17" s="1">
        <v>0</v>
      </c>
      <c r="AU17" s="1">
        <v>35974.808939999995</v>
      </c>
      <c r="AV17" s="1">
        <v>0</v>
      </c>
      <c r="AW17" s="1">
        <v>112488.94308999999</v>
      </c>
      <c r="AX17" s="46">
        <v>1007437.8557399997</v>
      </c>
      <c r="AY17" s="1">
        <v>22287.677110000022</v>
      </c>
      <c r="AZ17" s="1">
        <v>5869.3954299999996</v>
      </c>
    </row>
    <row r="18" spans="2:52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2:52" x14ac:dyDescent="0.25">
      <c r="W19" s="11"/>
      <c r="AR19" s="26"/>
      <c r="AS19" s="26"/>
      <c r="AT19" s="26"/>
      <c r="AU19" s="12"/>
      <c r="AV19" s="12"/>
      <c r="AW19" s="12"/>
      <c r="AX19" s="12"/>
    </row>
    <row r="20" spans="2:52" x14ac:dyDescent="0.25">
      <c r="C20" s="24"/>
      <c r="W20" s="11"/>
      <c r="AB20" s="11"/>
      <c r="AU20" s="6"/>
      <c r="AV20" s="4"/>
      <c r="AW20" s="12"/>
    </row>
    <row r="21" spans="2:52" x14ac:dyDescent="0.25">
      <c r="W21" s="11"/>
      <c r="Z21" s="11"/>
      <c r="AB21" s="11"/>
      <c r="AF21" s="11"/>
      <c r="AU21" s="4"/>
      <c r="AV21" s="12"/>
      <c r="AW21" s="4"/>
      <c r="AX21" s="11"/>
    </row>
    <row r="22" spans="2:52" x14ac:dyDescent="0.25">
      <c r="C22" s="11"/>
      <c r="AR22" s="11"/>
      <c r="AU22" s="4"/>
      <c r="AV22" s="4"/>
      <c r="AX22" s="13"/>
    </row>
    <row r="23" spans="2:52" x14ac:dyDescent="0.25">
      <c r="W23" s="11"/>
      <c r="AQ23" s="25"/>
      <c r="AR23" s="4"/>
      <c r="AS23" s="4"/>
      <c r="AT23" s="5"/>
      <c r="AU23" s="4"/>
      <c r="AV23" s="4"/>
      <c r="AW23" s="12"/>
      <c r="AX23" s="4"/>
    </row>
    <row r="24" spans="2:52" x14ac:dyDescent="0.25">
      <c r="C24" s="4"/>
      <c r="D24" s="4"/>
      <c r="E24" s="5"/>
      <c r="F24" s="4"/>
      <c r="AR24" s="6"/>
      <c r="AS24" s="4"/>
      <c r="AT24" s="4"/>
      <c r="AU24" s="8"/>
      <c r="AV24" s="8"/>
      <c r="AW24" s="14"/>
      <c r="AX24" s="8"/>
    </row>
    <row r="25" spans="2:52" x14ac:dyDescent="0.25">
      <c r="C25" s="6"/>
      <c r="D25" s="4"/>
      <c r="E25" s="4"/>
      <c r="F25" s="4"/>
      <c r="W25" s="11"/>
      <c r="AR25" s="4"/>
      <c r="AS25" s="4"/>
      <c r="AT25" s="4"/>
      <c r="AU25" s="7"/>
      <c r="AV25" s="4"/>
      <c r="AW25" s="7"/>
      <c r="AX25" s="13"/>
    </row>
    <row r="26" spans="2:52" x14ac:dyDescent="0.25">
      <c r="C26" s="4"/>
      <c r="D26" s="4"/>
      <c r="E26" s="4"/>
      <c r="F26" s="4"/>
      <c r="AR26" s="4"/>
      <c r="AS26" s="4"/>
      <c r="AT26" s="5"/>
      <c r="AU26" s="4"/>
    </row>
    <row r="27" spans="2:52" x14ac:dyDescent="0.25">
      <c r="AR27" s="6"/>
      <c r="AS27" s="4"/>
      <c r="AT27" s="4"/>
      <c r="AU27" s="4"/>
    </row>
    <row r="28" spans="2:52" x14ac:dyDescent="0.25">
      <c r="AR28" s="4"/>
      <c r="AS28" s="4"/>
      <c r="AT28" s="4"/>
      <c r="AU28" s="4"/>
    </row>
    <row r="29" spans="2:52" x14ac:dyDescent="0.25">
      <c r="AR29" s="4"/>
      <c r="AS29" s="4"/>
      <c r="AT29" s="4"/>
      <c r="AU29" s="4"/>
      <c r="AX29" s="11"/>
    </row>
    <row r="30" spans="2:52" x14ac:dyDescent="0.25">
      <c r="AR30" s="4"/>
      <c r="AS30" s="4"/>
      <c r="AT30" s="4"/>
      <c r="AU30" s="4"/>
    </row>
    <row r="31" spans="2:52" x14ac:dyDescent="0.25">
      <c r="AR31" s="8"/>
      <c r="AS31" s="8"/>
      <c r="AT31" s="8"/>
      <c r="AU31" s="8"/>
    </row>
    <row r="32" spans="2:52" x14ac:dyDescent="0.25">
      <c r="AR32" s="7"/>
      <c r="AS32" s="4"/>
      <c r="AT32" s="7"/>
      <c r="AU32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2018-11-12T09:05:22Z</dcterms:modified>
</cp:coreProperties>
</file>