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01112019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V17" i="1" l="1"/>
  <c r="AR17" i="1" l="1"/>
  <c r="W17" i="1" l="1"/>
  <c r="F17" i="1" s="1"/>
  <c r="H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<sst xmlns="http://schemas.openxmlformats.org/spreadsheetml/2006/main" count="68" uniqueCount="68">
  <si>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</si>
  <si>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</si>
  <si>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</si>
  <si>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</si>
  <si>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</si>
  <si>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</si>
  <si>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</si>
  <si>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</si>
  <si>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</si>
  <si>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</si>
  <si>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</si>
  <si>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</si>
  <si>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</si>
  <si>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</si>
  <si>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</si>
  <si>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</si>
  <si>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</si>
  <si>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</si>
  <si>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</si>
  <si>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</si>
  <si>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</si>
  <si>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</si>
  <si>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</si>
  <si>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</si>
  <si>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</si>
  <si>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</si>
  <si>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</si>
  <si>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</si>
  <si>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</si>
  <si>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</si>
  <si>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</si>
  <si>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</si>
  <si>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</si>
  <si>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</si>
  <si>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</si>
  <si>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</si>
  <si>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</si>
  <si>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</si>
  <si>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</si>
  <si>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</si>
  <si>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</si>
  <si>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</si>
  <si>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</si>
  <si>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</si>
  <si>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</si>
  <si>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</si>
  <si>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</si>
  <si>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</si>
  <si>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</si>
  <si>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</si>
  <si>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</si>
  <si>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</si>
  <si>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</si>
  <si>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</si>
  <si>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</si>
  <si>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</si>
  <si>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</si>
  <si>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</si>
  <si>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</si>
  <si>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</si>
  <si>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</si>
  <si>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</si>
  <si>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</si>
  <si>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</si>
  <si>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</si>
  <si>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</si>
  <si>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АТ "АБ "РАДАБАНК"</t>
  </si>
  <si>
    <t>Нормативи та складові розрахунку регулятивного капіталу станом на 01 листопада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</si>
</sst>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4" fontId="0" fillId="0" borderId="0" xfId="0" applyNumberFormat="1" applyAlignment="1"/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3">
    <cellStyle name="Звичайни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topLeftCell="AM1" workbookViewId="0">
      <selection activeCell="F17" sqref="F17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67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36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43" t="s">
        <v>14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4"/>
      <c r="AJ12" s="44"/>
      <c r="AK12" s="44"/>
      <c r="AL12" s="44"/>
      <c r="AM12" s="44"/>
      <c r="AN12" s="44"/>
      <c r="AO12" s="44"/>
      <c r="AP12" s="46"/>
      <c r="AQ12" s="42" t="s">
        <v>28</v>
      </c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x14ac:dyDescent="0.25">
      <c r="A13" s="37"/>
      <c r="B13" s="34"/>
      <c r="C13" s="34"/>
      <c r="D13" s="34"/>
      <c r="E13" s="34"/>
      <c r="F13" s="34"/>
      <c r="G13" s="34"/>
      <c r="H13" s="34"/>
      <c r="I13" s="43" t="s">
        <v>13</v>
      </c>
      <c r="J13" s="44"/>
      <c r="K13" s="44"/>
      <c r="L13" s="44"/>
      <c r="M13" s="44"/>
      <c r="N13" s="45"/>
      <c r="O13" s="45"/>
      <c r="P13" s="45"/>
      <c r="Q13" s="45"/>
      <c r="R13" s="45"/>
      <c r="S13" s="45"/>
      <c r="T13" s="45"/>
      <c r="U13" s="42" t="s">
        <v>17</v>
      </c>
      <c r="V13" s="42"/>
      <c r="W13" s="42"/>
      <c r="X13" s="42"/>
      <c r="Y13" s="42" t="s">
        <v>18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16" t="s">
        <v>20</v>
      </c>
      <c r="AJ13" s="10"/>
      <c r="AK13" s="10"/>
      <c r="AL13" s="10"/>
      <c r="AM13" s="10"/>
      <c r="AN13" s="10"/>
      <c r="AO13" s="10"/>
      <c r="AP13" s="10"/>
      <c r="AQ13" s="41" t="s">
        <v>49</v>
      </c>
      <c r="AR13" s="40" t="s">
        <v>29</v>
      </c>
      <c r="AS13" s="40" t="s">
        <v>30</v>
      </c>
      <c r="AT13" s="40"/>
      <c r="AU13" s="40"/>
      <c r="AV13" s="40"/>
      <c r="AW13" s="40"/>
      <c r="AX13" s="40"/>
      <c r="AY13" s="40" t="s">
        <v>51</v>
      </c>
      <c r="AZ13" s="33" t="s">
        <v>52</v>
      </c>
    </row>
    <row r="14" spans="1:52" s="17" customFormat="1" x14ac:dyDescent="0.25">
      <c r="A14" s="37"/>
      <c r="B14" s="34"/>
      <c r="C14" s="34"/>
      <c r="D14" s="34"/>
      <c r="E14" s="34"/>
      <c r="F14" s="34"/>
      <c r="G14" s="34"/>
      <c r="H14" s="34"/>
      <c r="I14" s="33" t="s">
        <v>8</v>
      </c>
      <c r="J14" s="33" t="s">
        <v>9</v>
      </c>
      <c r="K14" s="33" t="s">
        <v>10</v>
      </c>
      <c r="L14" s="33" t="s">
        <v>11</v>
      </c>
      <c r="M14" s="47" t="s">
        <v>12</v>
      </c>
      <c r="N14" s="42" t="s">
        <v>15</v>
      </c>
      <c r="O14" s="42"/>
      <c r="P14" s="42"/>
      <c r="Q14" s="42"/>
      <c r="R14" s="42"/>
      <c r="S14" s="42"/>
      <c r="T14" s="43"/>
      <c r="U14" s="40" t="s">
        <v>37</v>
      </c>
      <c r="V14" s="40" t="s">
        <v>38</v>
      </c>
      <c r="W14" s="40" t="s">
        <v>42</v>
      </c>
      <c r="X14" s="40" t="s">
        <v>65</v>
      </c>
      <c r="Y14" s="40" t="s">
        <v>45</v>
      </c>
      <c r="Z14" s="40" t="s">
        <v>44</v>
      </c>
      <c r="AA14" s="40" t="s">
        <v>43</v>
      </c>
      <c r="AB14" s="40" t="s">
        <v>19</v>
      </c>
      <c r="AC14" s="40" t="s">
        <v>41</v>
      </c>
      <c r="AD14" s="40" t="s">
        <v>40</v>
      </c>
      <c r="AE14" s="40" t="s">
        <v>46</v>
      </c>
      <c r="AF14" s="40" t="s">
        <v>47</v>
      </c>
      <c r="AG14" s="40" t="s">
        <v>60</v>
      </c>
      <c r="AH14" s="40" t="s">
        <v>53</v>
      </c>
      <c r="AI14" s="49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1"/>
      <c r="AR14" s="40"/>
      <c r="AS14" s="40" t="s">
        <v>31</v>
      </c>
      <c r="AT14" s="40" t="s">
        <v>32</v>
      </c>
      <c r="AU14" s="40" t="s">
        <v>33</v>
      </c>
      <c r="AV14" s="40" t="s">
        <v>34</v>
      </c>
      <c r="AW14" s="39" t="s">
        <v>35</v>
      </c>
      <c r="AX14" s="40" t="s">
        <v>50</v>
      </c>
      <c r="AY14" s="40"/>
      <c r="AZ14" s="34"/>
    </row>
    <row r="15" spans="1:52" ht="192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8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50"/>
      <c r="AJ15" s="35"/>
      <c r="AK15" s="35"/>
      <c r="AL15" s="35"/>
      <c r="AM15" s="35"/>
      <c r="AN15" s="35"/>
      <c r="AO15" s="35"/>
      <c r="AP15" s="35"/>
      <c r="AQ15" s="41"/>
      <c r="AR15" s="40"/>
      <c r="AS15" s="40"/>
      <c r="AT15" s="40"/>
      <c r="AU15" s="40"/>
      <c r="AV15" s="40"/>
      <c r="AW15" s="39"/>
      <c r="AX15" s="40"/>
      <c r="AY15" s="40"/>
      <c r="AZ15" s="35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66</v>
      </c>
      <c r="C17" s="1">
        <f>D17+E17</f>
        <v>323299.79203000001</v>
      </c>
      <c r="D17" s="1">
        <f>I17+M17-N17-O17</f>
        <v>215082.06732</v>
      </c>
      <c r="E17" s="1">
        <f>F17</f>
        <v>108217.72470999999</v>
      </c>
      <c r="F17" s="1">
        <f>U17+V17+W17+X17</f>
        <v>108217.72470999999</v>
      </c>
      <c r="G17" s="10">
        <v>0</v>
      </c>
      <c r="H17" s="1">
        <f>N17+O17+P17+Q17+R17+S17+T17</f>
        <v>5207.5612300000003</v>
      </c>
      <c r="I17" s="1">
        <v>200000</v>
      </c>
      <c r="J17" s="1">
        <v>0</v>
      </c>
      <c r="K17" s="1">
        <v>0</v>
      </c>
      <c r="L17" s="1">
        <v>0</v>
      </c>
      <c r="M17" s="1">
        <v>20289.628550000001</v>
      </c>
      <c r="N17" s="32">
        <v>5207.5612300000003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49725.18544-AZ17</f>
        <v>44658.913489999999</v>
      </c>
      <c r="W17" s="1">
        <f>Y17-((AF17+AG17)-AH17)</f>
        <v>63558.811219999996</v>
      </c>
      <c r="X17" s="1">
        <v>0</v>
      </c>
      <c r="Y17" s="32">
        <v>70029.580719999998</v>
      </c>
      <c r="Z17" s="1">
        <v>0</v>
      </c>
      <c r="AA17" s="1">
        <v>0</v>
      </c>
      <c r="AB17" s="1">
        <v>0</v>
      </c>
      <c r="AC17" s="32">
        <v>5066.2719500000003</v>
      </c>
      <c r="AD17" s="1">
        <v>49725.185440000001</v>
      </c>
      <c r="AE17" s="1">
        <v>0</v>
      </c>
      <c r="AF17" s="32">
        <v>2439.25558</v>
      </c>
      <c r="AG17" s="32">
        <v>24829.18158</v>
      </c>
      <c r="AH17" s="32">
        <v>20797.667659999999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26.141120225523331</v>
      </c>
      <c r="AR17" s="31">
        <f>AS17*0+AU17*0.2+AW17/2+AX17+AT17*0.1</f>
        <v>1227502.5320259999</v>
      </c>
      <c r="AS17" s="32">
        <v>888771.18807000003</v>
      </c>
      <c r="AT17" s="32">
        <v>4866.1148700000003</v>
      </c>
      <c r="AU17" s="32">
        <v>45764.071920000002</v>
      </c>
      <c r="AV17" s="1">
        <v>0</v>
      </c>
      <c r="AW17" s="32">
        <v>14593.168369999999</v>
      </c>
      <c r="AX17" s="32">
        <v>1210566.5219699999</v>
      </c>
      <c r="AY17" s="32">
        <v>14311.77995</v>
      </c>
      <c r="AZ17" s="27">
        <v>5066.2719500000003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x14ac:dyDescent="0.25">
      <c r="C19" s="23"/>
      <c r="W19" s="11"/>
      <c r="AB19" s="11"/>
      <c r="AF19" s="11"/>
      <c r="AU19" s="6"/>
      <c r="AV19" s="4"/>
      <c r="AW19" s="12"/>
      <c r="AX19" s="29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29"/>
    </row>
    <row r="21" spans="1:52" x14ac:dyDescent="0.25">
      <c r="C21" s="11"/>
      <c r="AR21" s="11"/>
      <c r="AU21" s="4"/>
      <c r="AV21" s="4"/>
      <c r="AX21" s="28"/>
      <c r="AZ21"/>
    </row>
    <row r="22" spans="1:52" x14ac:dyDescent="0.25">
      <c r="W22" s="11"/>
      <c r="AQ22" s="24"/>
      <c r="AR22" s="4"/>
      <c r="AS22" s="4"/>
      <c r="AT22" s="5"/>
      <c r="AU22" s="4"/>
      <c r="AV22" s="4"/>
      <c r="AW22" s="12"/>
      <c r="AX22" s="28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5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AN14:AN15"/>
    <mergeCell ref="AO14:AO15"/>
    <mergeCell ref="AP14:AP15"/>
    <mergeCell ref="AL14:AL15"/>
    <mergeCell ref="AG14:AG15"/>
    <mergeCell ref="AH14:AH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AR13:AR15"/>
    <mergeCell ref="AS14:AS15"/>
    <mergeCell ref="AT14:AT15"/>
    <mergeCell ref="AU14:AU15"/>
    <mergeCell ref="AV14:AV15"/>
    <mergeCell ref="AW14:AW15"/>
    <mergeCell ref="AX14:AX15"/>
    <mergeCell ref="AS13:AX13"/>
    <mergeCell ref="AY13:AY15"/>
    <mergeCell ref="AZ13:AZ15"/>
    <mergeCell ref="F12:F15"/>
    <mergeCell ref="G12:G15"/>
    <mergeCell ref="H12:H15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2019-11-04T14:52:26Z</dcterms:modified>
</cp:coreProperties>
</file>