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y1002\Desktop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V10" i="1" l="1"/>
  <c r="AR10" i="1" l="1"/>
  <c r="W10" i="1" l="1"/>
  <c r="F10" i="1" s="1"/>
  <c r="H10" i="1" l="1"/>
  <c r="E10" i="1" l="1"/>
  <c r="D10" i="1"/>
  <c r="C10" i="1" l="1"/>
  <c r="AQ10" i="1" s="1"/>
</calcChain>
</file>

<file path=xl/sharedStrings.xml><?xml version="1.0" encoding="utf-8"?>
<sst xmlns="http://schemas.openxmlformats.org/spreadsheetml/2006/main" count="64" uniqueCount="64">
  <si>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</si>
  <si>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</si>
  <si>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</si>
  <si>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</si>
  <si>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</si>
  <si>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</si>
  <si>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</si>
  <si>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</si>
  <si>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</si>
  <si>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</si>
  <si>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</si>
  <si>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</si>
  <si>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</si>
  <si>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</si>
  <si>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</si>
  <si>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</si>
  <si>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</si>
  <si>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</si>
  <si>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</si>
  <si>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</si>
  <si>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</si>
  <si>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</si>
  <si>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</si>
  <si>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</si>
  <si>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</si>
  <si>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</si>
  <si>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</si>
  <si>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</si>
  <si>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</si>
  <si>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</si>
  <si>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</si>
  <si>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</si>
  <si>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</si>
  <si>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</si>
  <si>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</si>
  <si>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</si>
  <si>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</si>
  <si>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</si>
  <si>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</si>
  <si>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</si>
  <si>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</si>
  <si>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</si>
  <si>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</si>
  <si>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</si>
  <si>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</si>
  <si>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</si>
  <si>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</si>
  <si>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</si>
  <si>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</si>
  <si>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</si>
  <si>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</si>
  <si>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</si>
  <si>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</si>
  <si>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</si>
  <si>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</si>
  <si>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</si>
  <si>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</si>
  <si>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</si>
  <si>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</si>
  <si>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</si>
  <si>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</si>
  <si>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АТ "АБ "РАДАБАНК"</t>
  </si>
  <si>
    <t>Нормативи капіталу та їх складових станом на 01 грудня 2019 року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</si>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</sst>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1" applyFill="1" applyAlignment="1"/>
    <xf numFmtId="2" fontId="1" fillId="0" borderId="0" xfId="1" applyNumberFormat="1" applyFill="1" applyAlignment="1"/>
    <xf numFmtId="10" fontId="1" fillId="0" borderId="0" xfId="1" applyNumberFormat="1" applyFill="1" applyAlignment="1"/>
    <xf numFmtId="10" fontId="1" fillId="0" borderId="0" xfId="2" applyNumberFormat="1" applyFont="1" applyFill="1" applyAlignment="1"/>
    <xf numFmtId="0" fontId="1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1" fillId="0" borderId="0" xfId="1" applyNumberFormat="1" applyFill="1" applyAlignment="1"/>
    <xf numFmtId="4" fontId="1" fillId="0" borderId="0" xfId="1" applyNumberForma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5" fontId="1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0" fontId="7" fillId="2" borderId="0" xfId="3" applyFont="1" applyFill="1" applyBorder="1" applyAlignment="1">
      <alignment horizontal="center" vertical="top"/>
    </xf>
    <xf numFmtId="0" fontId="0" fillId="2" borderId="0" xfId="0" applyFill="1" applyBorder="1"/>
    <xf numFmtId="0" fontId="0" fillId="0" borderId="0" xfId="0" applyFill="1" applyBorder="1"/>
    <xf numFmtId="0" fontId="9" fillId="2" borderId="0" xfId="0" applyFont="1" applyFill="1" applyBorder="1" applyAlignment="1">
      <alignment horizontal="right"/>
    </xf>
    <xf numFmtId="0" fontId="7" fillId="2" borderId="13" xfId="3" applyFont="1" applyFill="1" applyBorder="1" applyAlignment="1">
      <alignment horizontal="center" vertical="top"/>
    </xf>
    <xf numFmtId="0" fontId="0" fillId="2" borderId="13" xfId="0" applyFill="1" applyBorder="1"/>
    <xf numFmtId="0" fontId="9" fillId="2" borderId="13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top"/>
    </xf>
    <xf numFmtId="0" fontId="8" fillId="2" borderId="0" xfId="3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">
    <cellStyle name="Обычный" xfId="0" builtinId="0"/>
    <cellStyle name="Обычный 10" xfId="1"/>
    <cellStyle name="Обычный 2" xfId="3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tabSelected="1" workbookViewId="0">
      <selection activeCell="A5" sqref="A5:A8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112" customFormat="1" ht="33.75" customHeight="1" x14ac:dyDescent="0.2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112" s="32" customFormat="1" ht="18.7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9"/>
      <c r="AF2" s="39"/>
      <c r="AG2" s="39"/>
      <c r="AH2" s="39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</row>
    <row r="3" spans="1:112" s="32" customFormat="1" ht="18.7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4" t="s">
        <v>54</v>
      </c>
      <c r="BA3" s="31"/>
      <c r="BD3" s="34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</row>
    <row r="4" spans="1:112" s="36" customFormat="1" ht="18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7" t="s">
        <v>63</v>
      </c>
      <c r="BA4" s="35"/>
      <c r="BD4" s="37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</row>
    <row r="5" spans="1:112" x14ac:dyDescent="0.25">
      <c r="A5" s="43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50" t="s">
        <v>14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1"/>
      <c r="AJ5" s="51"/>
      <c r="AK5" s="51"/>
      <c r="AL5" s="51"/>
      <c r="AM5" s="51"/>
      <c r="AN5" s="51"/>
      <c r="AO5" s="51"/>
      <c r="AP5" s="53"/>
      <c r="AQ5" s="49" t="s">
        <v>28</v>
      </c>
      <c r="AR5" s="49"/>
      <c r="AS5" s="49"/>
      <c r="AT5" s="49"/>
      <c r="AU5" s="49"/>
      <c r="AV5" s="49"/>
      <c r="AW5" s="49"/>
      <c r="AX5" s="49"/>
      <c r="AY5" s="49"/>
      <c r="AZ5" s="49"/>
    </row>
    <row r="6" spans="1:112" x14ac:dyDescent="0.25">
      <c r="A6" s="44"/>
      <c r="B6" s="41"/>
      <c r="C6" s="41"/>
      <c r="D6" s="41"/>
      <c r="E6" s="41"/>
      <c r="F6" s="41"/>
      <c r="G6" s="41"/>
      <c r="H6" s="41"/>
      <c r="I6" s="50" t="s">
        <v>13</v>
      </c>
      <c r="J6" s="51"/>
      <c r="K6" s="51"/>
      <c r="L6" s="51"/>
      <c r="M6" s="51"/>
      <c r="N6" s="52"/>
      <c r="O6" s="52"/>
      <c r="P6" s="52"/>
      <c r="Q6" s="52"/>
      <c r="R6" s="52"/>
      <c r="S6" s="52"/>
      <c r="T6" s="52"/>
      <c r="U6" s="49" t="s">
        <v>17</v>
      </c>
      <c r="V6" s="49"/>
      <c r="W6" s="49"/>
      <c r="X6" s="49"/>
      <c r="Y6" s="49" t="s">
        <v>18</v>
      </c>
      <c r="Z6" s="49"/>
      <c r="AA6" s="49"/>
      <c r="AB6" s="49"/>
      <c r="AC6" s="49"/>
      <c r="AD6" s="49"/>
      <c r="AE6" s="49"/>
      <c r="AF6" s="49"/>
      <c r="AG6" s="49"/>
      <c r="AH6" s="49"/>
      <c r="AI6" s="14" t="s">
        <v>20</v>
      </c>
      <c r="AJ6" s="10"/>
      <c r="AK6" s="10"/>
      <c r="AL6" s="10"/>
      <c r="AM6" s="10"/>
      <c r="AN6" s="10"/>
      <c r="AO6" s="10"/>
      <c r="AP6" s="10"/>
      <c r="AQ6" s="48" t="s">
        <v>49</v>
      </c>
      <c r="AR6" s="47" t="s">
        <v>29</v>
      </c>
      <c r="AS6" s="47" t="s">
        <v>30</v>
      </c>
      <c r="AT6" s="47"/>
      <c r="AU6" s="47"/>
      <c r="AV6" s="47"/>
      <c r="AW6" s="47"/>
      <c r="AX6" s="47"/>
      <c r="AY6" s="47" t="s">
        <v>51</v>
      </c>
      <c r="AZ6" s="40" t="s">
        <v>52</v>
      </c>
    </row>
    <row r="7" spans="1:112" s="15" customFormat="1" x14ac:dyDescent="0.25">
      <c r="A7" s="44"/>
      <c r="B7" s="41"/>
      <c r="C7" s="41"/>
      <c r="D7" s="41"/>
      <c r="E7" s="41"/>
      <c r="F7" s="41"/>
      <c r="G7" s="41"/>
      <c r="H7" s="41"/>
      <c r="I7" s="40" t="s">
        <v>8</v>
      </c>
      <c r="J7" s="40" t="s">
        <v>9</v>
      </c>
      <c r="K7" s="40" t="s">
        <v>10</v>
      </c>
      <c r="L7" s="40" t="s">
        <v>11</v>
      </c>
      <c r="M7" s="54" t="s">
        <v>12</v>
      </c>
      <c r="N7" s="49" t="s">
        <v>15</v>
      </c>
      <c r="O7" s="49"/>
      <c r="P7" s="49"/>
      <c r="Q7" s="49"/>
      <c r="R7" s="49"/>
      <c r="S7" s="49"/>
      <c r="T7" s="50"/>
      <c r="U7" s="47" t="s">
        <v>37</v>
      </c>
      <c r="V7" s="47" t="s">
        <v>38</v>
      </c>
      <c r="W7" s="47" t="s">
        <v>42</v>
      </c>
      <c r="X7" s="47" t="s">
        <v>60</v>
      </c>
      <c r="Y7" s="47" t="s">
        <v>45</v>
      </c>
      <c r="Z7" s="47" t="s">
        <v>44</v>
      </c>
      <c r="AA7" s="47" t="s">
        <v>43</v>
      </c>
      <c r="AB7" s="47" t="s">
        <v>19</v>
      </c>
      <c r="AC7" s="47" t="s">
        <v>41</v>
      </c>
      <c r="AD7" s="47" t="s">
        <v>40</v>
      </c>
      <c r="AE7" s="47" t="s">
        <v>46</v>
      </c>
      <c r="AF7" s="47" t="s">
        <v>47</v>
      </c>
      <c r="AG7" s="47" t="s">
        <v>55</v>
      </c>
      <c r="AH7" s="47" t="s">
        <v>53</v>
      </c>
      <c r="AI7" s="56" t="s">
        <v>21</v>
      </c>
      <c r="AJ7" s="40" t="s">
        <v>22</v>
      </c>
      <c r="AK7" s="40" t="s">
        <v>23</v>
      </c>
      <c r="AL7" s="40" t="s">
        <v>24</v>
      </c>
      <c r="AM7" s="40" t="s">
        <v>25</v>
      </c>
      <c r="AN7" s="40" t="s">
        <v>26</v>
      </c>
      <c r="AO7" s="40" t="s">
        <v>27</v>
      </c>
      <c r="AP7" s="40" t="s">
        <v>48</v>
      </c>
      <c r="AQ7" s="48"/>
      <c r="AR7" s="47"/>
      <c r="AS7" s="47" t="s">
        <v>31</v>
      </c>
      <c r="AT7" s="47" t="s">
        <v>32</v>
      </c>
      <c r="AU7" s="47" t="s">
        <v>33</v>
      </c>
      <c r="AV7" s="47" t="s">
        <v>34</v>
      </c>
      <c r="AW7" s="46" t="s">
        <v>35</v>
      </c>
      <c r="AX7" s="47" t="s">
        <v>50</v>
      </c>
      <c r="AY7" s="47"/>
      <c r="AZ7" s="41"/>
    </row>
    <row r="8" spans="1:112" ht="192" customHeight="1" x14ac:dyDescent="0.25">
      <c r="A8" s="4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55"/>
      <c r="N8" s="16" t="s">
        <v>39</v>
      </c>
      <c r="O8" s="16" t="s">
        <v>36</v>
      </c>
      <c r="P8" s="16" t="s">
        <v>56</v>
      </c>
      <c r="Q8" s="16" t="s">
        <v>57</v>
      </c>
      <c r="R8" s="16" t="s">
        <v>16</v>
      </c>
      <c r="S8" s="16" t="s">
        <v>59</v>
      </c>
      <c r="T8" s="17" t="s">
        <v>58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57"/>
      <c r="AJ8" s="42"/>
      <c r="AK8" s="42"/>
      <c r="AL8" s="42"/>
      <c r="AM8" s="42"/>
      <c r="AN8" s="42"/>
      <c r="AO8" s="42"/>
      <c r="AP8" s="42"/>
      <c r="AQ8" s="48"/>
      <c r="AR8" s="47"/>
      <c r="AS8" s="47"/>
      <c r="AT8" s="47"/>
      <c r="AU8" s="47"/>
      <c r="AV8" s="47"/>
      <c r="AW8" s="46"/>
      <c r="AX8" s="47"/>
      <c r="AY8" s="47"/>
      <c r="AZ8" s="42"/>
    </row>
    <row r="9" spans="1:112" s="20" customFormat="1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8">
        <v>35</v>
      </c>
      <c r="AJ9" s="18">
        <v>36</v>
      </c>
      <c r="AK9" s="18">
        <v>37</v>
      </c>
      <c r="AL9" s="18">
        <v>38</v>
      </c>
      <c r="AM9" s="18">
        <v>39</v>
      </c>
      <c r="AN9" s="18">
        <v>40</v>
      </c>
      <c r="AO9" s="18">
        <v>41</v>
      </c>
      <c r="AP9" s="18">
        <v>42</v>
      </c>
      <c r="AQ9" s="18">
        <v>43</v>
      </c>
      <c r="AR9" s="18">
        <v>44</v>
      </c>
      <c r="AS9" s="18">
        <v>45</v>
      </c>
      <c r="AT9" s="18">
        <v>46</v>
      </c>
      <c r="AU9" s="18">
        <v>47</v>
      </c>
      <c r="AV9" s="18">
        <v>48</v>
      </c>
      <c r="AW9" s="18">
        <v>49</v>
      </c>
      <c r="AX9" s="18">
        <v>50</v>
      </c>
      <c r="AY9" s="18">
        <v>51</v>
      </c>
      <c r="AZ9" s="18">
        <v>52</v>
      </c>
    </row>
    <row r="10" spans="1:112" x14ac:dyDescent="0.25">
      <c r="A10" s="10"/>
      <c r="B10" s="9" t="s">
        <v>61</v>
      </c>
      <c r="C10" s="1">
        <f>D10+E10</f>
        <v>308315.29570000002</v>
      </c>
      <c r="D10" s="1">
        <f>I10+M10-N10-O10</f>
        <v>215128.04024999999</v>
      </c>
      <c r="E10" s="1">
        <f>F10</f>
        <v>93187.255449999997</v>
      </c>
      <c r="F10" s="1">
        <f>U10+V10+W10+X10</f>
        <v>93187.255449999997</v>
      </c>
      <c r="G10" s="10">
        <v>0</v>
      </c>
      <c r="H10" s="1">
        <f>N10+O10+P10+Q10+R10+S10+T10</f>
        <v>5161.5883000000003</v>
      </c>
      <c r="I10" s="1">
        <v>200000</v>
      </c>
      <c r="J10" s="1">
        <v>0</v>
      </c>
      <c r="K10" s="1">
        <v>0</v>
      </c>
      <c r="L10" s="1">
        <v>0</v>
      </c>
      <c r="M10" s="1">
        <v>20289.628550000001</v>
      </c>
      <c r="N10" s="30">
        <v>5161.5883000000003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f>48478.54452-AZ10</f>
        <v>39787.250290000004</v>
      </c>
      <c r="W10" s="1">
        <f>Y10-((AF10+AG10)-AH10)</f>
        <v>53400.005160000001</v>
      </c>
      <c r="X10" s="1">
        <v>0</v>
      </c>
      <c r="Y10" s="30">
        <v>55169.278689999999</v>
      </c>
      <c r="Z10" s="1">
        <v>0</v>
      </c>
      <c r="AA10" s="1">
        <v>0</v>
      </c>
      <c r="AB10" s="1">
        <v>0</v>
      </c>
      <c r="AC10" s="30">
        <v>8691.2942299999995</v>
      </c>
      <c r="AD10" s="1">
        <v>48478.544520000003</v>
      </c>
      <c r="AE10" s="1">
        <v>0</v>
      </c>
      <c r="AF10" s="30">
        <v>620.91687000000002</v>
      </c>
      <c r="AG10" s="30">
        <v>26722.420770000001</v>
      </c>
      <c r="AH10" s="30">
        <v>25574.064109999999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2">
        <f>C10/(AR10+AY10-AZ10)*100</f>
        <v>25.506116732133943</v>
      </c>
      <c r="AR10" s="29">
        <f>AS10*0+AU10*0.2+AW10/2+AX10+AT10*0.1</f>
        <v>1203573.2354259999</v>
      </c>
      <c r="AS10" s="30">
        <v>883435.29523000005</v>
      </c>
      <c r="AT10" s="30">
        <v>4775.1063100000001</v>
      </c>
      <c r="AU10" s="30">
        <v>30004.563450000001</v>
      </c>
      <c r="AV10" s="1">
        <v>0</v>
      </c>
      <c r="AW10" s="30">
        <v>23828.351210000001</v>
      </c>
      <c r="AX10" s="30">
        <v>1185180.6365</v>
      </c>
      <c r="AY10" s="30">
        <v>13907.695180000001</v>
      </c>
      <c r="AZ10" s="25">
        <v>8691.2942299999995</v>
      </c>
    </row>
    <row r="11" spans="1:112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12" x14ac:dyDescent="0.25">
      <c r="C12" s="21"/>
      <c r="W12" s="11"/>
      <c r="AB12" s="11"/>
      <c r="AF12" s="11"/>
      <c r="AU12" s="6"/>
      <c r="AV12" s="4"/>
      <c r="AW12" s="12"/>
      <c r="AX12" s="27"/>
    </row>
    <row r="13" spans="1:112" x14ac:dyDescent="0.25">
      <c r="W13" s="11"/>
      <c r="Z13" s="11"/>
      <c r="AB13" s="11"/>
      <c r="AF13" s="11"/>
      <c r="AG13" s="11"/>
      <c r="AU13" s="4"/>
      <c r="AV13" s="12"/>
      <c r="AW13" s="4"/>
      <c r="AX13" s="27"/>
    </row>
    <row r="14" spans="1:112" x14ac:dyDescent="0.25">
      <c r="C14" s="11"/>
      <c r="AR14" s="11"/>
      <c r="AU14" s="4"/>
      <c r="AV14" s="4"/>
      <c r="AX14" s="26"/>
      <c r="AZ14"/>
    </row>
    <row r="15" spans="1:112" x14ac:dyDescent="0.25">
      <c r="W15" s="11"/>
      <c r="AQ15" s="22"/>
      <c r="AR15" s="4"/>
      <c r="AS15" s="4"/>
      <c r="AT15" s="5"/>
      <c r="AU15" s="4"/>
      <c r="AV15" s="4"/>
      <c r="AW15" s="12"/>
      <c r="AX15" s="26"/>
    </row>
    <row r="16" spans="1:112" x14ac:dyDescent="0.25">
      <c r="C16" s="4"/>
      <c r="D16" s="4"/>
      <c r="E16" s="5"/>
      <c r="F16" s="4"/>
      <c r="AR16" s="6"/>
      <c r="AS16" s="4"/>
      <c r="AT16" s="4"/>
      <c r="AU16" s="8"/>
      <c r="AV16" s="8"/>
      <c r="AW16" s="13"/>
      <c r="AX16" s="8"/>
    </row>
    <row r="17" spans="3:50" x14ac:dyDescent="0.25">
      <c r="C17" s="6"/>
      <c r="D17" s="4"/>
      <c r="E17" s="4"/>
      <c r="F17" s="4"/>
      <c r="W17" s="11"/>
    </row>
    <row r="18" spans="3:50" x14ac:dyDescent="0.25">
      <c r="C18" s="4"/>
      <c r="D18" s="4"/>
      <c r="E18" s="4"/>
      <c r="F18" s="4"/>
      <c r="AR18" s="4"/>
      <c r="AS18" s="4"/>
      <c r="AT18" s="5"/>
      <c r="AU18" s="4"/>
      <c r="AX18" s="23"/>
    </row>
    <row r="19" spans="3:50" x14ac:dyDescent="0.25">
      <c r="AR19" s="6"/>
      <c r="AS19" s="4"/>
      <c r="AT19" s="4"/>
      <c r="AU19" s="4"/>
    </row>
    <row r="20" spans="3:50" x14ac:dyDescent="0.25">
      <c r="AR20" s="4"/>
      <c r="AS20" s="4"/>
      <c r="AT20" s="4"/>
      <c r="AU20" s="4"/>
    </row>
    <row r="21" spans="3:50" x14ac:dyDescent="0.25">
      <c r="AR21" s="4"/>
      <c r="AS21" s="4"/>
      <c r="AT21" s="4"/>
      <c r="AU21" s="4"/>
      <c r="AX21" s="11"/>
    </row>
    <row r="22" spans="3:50" x14ac:dyDescent="0.25">
      <c r="AR22" s="4"/>
      <c r="AS22" s="4"/>
      <c r="AT22" s="4"/>
      <c r="AU22" s="4"/>
    </row>
    <row r="23" spans="3:50" x14ac:dyDescent="0.25">
      <c r="AR23" s="8"/>
      <c r="AS23" s="8"/>
      <c r="AT23" s="8"/>
      <c r="AU23" s="8"/>
    </row>
    <row r="24" spans="3:50" x14ac:dyDescent="0.25">
      <c r="AR24" s="7"/>
      <c r="AS24" s="4"/>
      <c r="AT24" s="7"/>
      <c r="AU24" s="4"/>
    </row>
  </sheetData>
  <mergeCells count="54">
    <mergeCell ref="U6:X6"/>
    <mergeCell ref="AI7:AI8"/>
    <mergeCell ref="AJ7:AJ8"/>
    <mergeCell ref="AK7:AK8"/>
    <mergeCell ref="AA7:AA8"/>
    <mergeCell ref="AB7:AB8"/>
    <mergeCell ref="AC7:AC8"/>
    <mergeCell ref="AD7:AD8"/>
    <mergeCell ref="AE7:AE8"/>
    <mergeCell ref="AG7:AG8"/>
    <mergeCell ref="AH7:AH8"/>
    <mergeCell ref="J7:J8"/>
    <mergeCell ref="I7:I8"/>
    <mergeCell ref="AQ6:AQ8"/>
    <mergeCell ref="AQ5:AZ5"/>
    <mergeCell ref="I6:T6"/>
    <mergeCell ref="U7:U8"/>
    <mergeCell ref="V7:V8"/>
    <mergeCell ref="W7:W8"/>
    <mergeCell ref="X7:X8"/>
    <mergeCell ref="I5:AP5"/>
    <mergeCell ref="M7:M8"/>
    <mergeCell ref="L7:L8"/>
    <mergeCell ref="Y6:AH6"/>
    <mergeCell ref="Y7:Y8"/>
    <mergeCell ref="Z7:Z8"/>
    <mergeCell ref="N7:T7"/>
    <mergeCell ref="AS7:AS8"/>
    <mergeCell ref="AT7:AT8"/>
    <mergeCell ref="AU7:AU8"/>
    <mergeCell ref="AV7:AV8"/>
    <mergeCell ref="K7:K8"/>
    <mergeCell ref="AM7:AM8"/>
    <mergeCell ref="AF7:AF8"/>
    <mergeCell ref="AN7:AN8"/>
    <mergeCell ref="AO7:AO8"/>
    <mergeCell ref="AP7:AP8"/>
    <mergeCell ref="AL7:AL8"/>
    <mergeCell ref="A1:BD1"/>
    <mergeCell ref="AE2:AH2"/>
    <mergeCell ref="F5:F8"/>
    <mergeCell ref="G5:G8"/>
    <mergeCell ref="H5:H8"/>
    <mergeCell ref="A5:A8"/>
    <mergeCell ref="B5:B8"/>
    <mergeCell ref="C5:C8"/>
    <mergeCell ref="D5:D8"/>
    <mergeCell ref="E5:E8"/>
    <mergeCell ref="AW7:AW8"/>
    <mergeCell ref="AX7:AX8"/>
    <mergeCell ref="AS6:AX6"/>
    <mergeCell ref="AY6:AY8"/>
    <mergeCell ref="AZ6:AZ8"/>
    <mergeCell ref="AR6:AR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Гудыменко Сергей Юрьевич</cp:lastModifiedBy>
  <dcterms:created xsi:type="dcterms:W3CDTF">2018-03-07T12:33:10Z</dcterms:created>
  <dcterms:modified xsi:type="dcterms:W3CDTF">2019-12-10T07:48:15Z</dcterms:modified>
</cp:coreProperties>
</file>